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'Лист1'!$A$1:$BL$16</definedName>
  </definedNames>
  <calcPr fullCalcOnLoad="1"/>
</workbook>
</file>

<file path=xl/sharedStrings.xml><?xml version="1.0" encoding="utf-8"?>
<sst xmlns="http://schemas.openxmlformats.org/spreadsheetml/2006/main" count="102" uniqueCount="102">
  <si>
    <t>Код ГРБС</t>
  </si>
  <si>
    <t>Наименование ГРБС</t>
  </si>
  <si>
    <t>ИТОГО баллов</t>
  </si>
  <si>
    <t>Администрация муниципального образования Тужинский муниципальный район</t>
  </si>
  <si>
    <t xml:space="preserve">Исполнитель </t>
  </si>
  <si>
    <t>Муниципальное казенное учреждение районная Дума Тужинского муниципального района Кировской области</t>
  </si>
  <si>
    <t>Муниципальное казённое  учреждение "Управление образования администрации Тужинского муниципального района"</t>
  </si>
  <si>
    <t>Муниципальное казённое учреждение  "Отдел культуры администрации Тужинского муниципального района"</t>
  </si>
  <si>
    <t>Муниципальное казенное учреждение Финансовое управление администрации Тужинского муниципального района</t>
  </si>
  <si>
    <t>администрации Тужинского муниципального района</t>
  </si>
  <si>
    <t>1.1. Соблюдение ограничения по внесению изменений в бюджетную смету в соответствии с Порядком составления и ведения бюджетных росписей главных распорядителей бюджетных средств (далее - ГРБС), включая внесение изменений в них</t>
  </si>
  <si>
    <t>2.1. Отклонение от первоначально прогнозируемых объемов поступлений доходов бюджета муниципального образования Тужинский муниципальный район Кировской области, администрируемых соответствующим главным администратором доходов бюджета (далее - ГАДБ)</t>
  </si>
  <si>
    <t>(П2=Дф/Ду)   %</t>
  </si>
  <si>
    <t>Дф - налоговые и неналоговые доходы, фактически поступившие в отчетном году в бюджет муниципального образования Тужинский муниципальный район Кировской области, администрируемые соответствующим ГАДБ;</t>
  </si>
  <si>
    <t xml:space="preserve">Ду - первоначально прогнозируемые объемы поступлений налоговых и неналоговых доходов бюджета муниципального образования Тужинский муниципальный район Кировской области, на отчетный год, администрируемых соответствующим ГАДБ.
Из неналоговых доходов исключаются невыясненные поступления
</t>
  </si>
  <si>
    <t xml:space="preserve">Балл.   если 1 &lt;= П2 &lt;= 1,05, то О2 = 1;
если 1,05 &lt; П2 &lt;= 1,1, то О2 = 0,5;
если 1 &gt; П2 &gt; 1,1, то О2 = 0;
для ГАДБ, не являющихся главными администраторами налоговых и неналоговых доходов, О2 = 1
</t>
  </si>
  <si>
    <t>2.2. Динамика задолженности по неналоговым доходам бюджета муниципального образования Тужинский муниципальный район Кировской области, администрируемым соответствующим ГАДБ</t>
  </si>
  <si>
    <t>П3= Нкг/Ннг  %</t>
  </si>
  <si>
    <t>Нк.г. - задолженность по неналоговым доходам, администрируемым соответствующим ГАДБ, на конец отчетного года в бюджет муниципального образования Тужинский муниципальный район Кировской области</t>
  </si>
  <si>
    <t>Нн.г. - задолженность по неналоговым доходам, администрируемым соответствующим ГАДБ, на начало отчетного года в бюджет муниципального образования Тужинский муниципальный район Кировской области.</t>
  </si>
  <si>
    <t xml:space="preserve">Балл.      если П3 &lt; 1, то О3 = 1;
если П3 &gt;= 1, то О3 = 0;
для ГАДБ, не являющихся главными администраторами неналоговых доходов, О3 = 1
</t>
  </si>
  <si>
    <t>2.3. Наличие регистрации в Государственной информационной системе о государственных и муниципальных платежах (далее - ГИС ГМП)</t>
  </si>
  <si>
    <t>П4 - наличие факта отсутствия регистрации ГАДБ в ГИС ГМП</t>
  </si>
  <si>
    <t xml:space="preserve"> Балл.   О4 = - 1 в случае наличия фактов;
О4 = 1 в случае отсутствия фактов
</t>
  </si>
  <si>
    <t xml:space="preserve">2.4. Наличие фактов непредоставления или ненадлежащего предоставления информации в ГИС ГМП                                                                                            </t>
  </si>
  <si>
    <t>П5 - наличие фактов несвоевременного размещения, не в полном объеме размещения информации в ГИС ГМП по данным Федерального казначейства на конец отчетного года</t>
  </si>
  <si>
    <t xml:space="preserve">Балл.    О5 = - 1  в случае отсутствия информации о начислениях;
О5 = 0 в случае выгрузки начислений от 70% до 100%;
О5 = 1 в случае 100% выгрузки начислений
</t>
  </si>
  <si>
    <t>3.1. Своевременность утверждения муниципального задания ГРБС</t>
  </si>
  <si>
    <t>П6 - наличие фактов несвоевременного утверждения муниципального задания ГРБС</t>
  </si>
  <si>
    <t xml:space="preserve">Балл.   О6 = - 1 в случае наличия фактов;
О6 = 1 в случае отсутствия фактов;
для ГРБС, не утверждающих муниципальное задание на оказание муниципальных услуг (выполнение работ), О6 = 1
</t>
  </si>
  <si>
    <t>3.2. 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</si>
  <si>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 xml:space="preserve">П7 = ∑Пi7/n, %   </t>
  </si>
  <si>
    <t xml:space="preserve"> МЗ ф- фактический объем оказанной муниципальной услуги (выполненной работы) i-го вида соответствующим ГРБС (подведомственным учреждением);</t>
  </si>
  <si>
    <t>МЗ н - муниципальное задание на оказание муниципальной услуги (выполнение работы) i-го вида, установленное ГРБС</t>
  </si>
  <si>
    <t>n - количество муниципальных услуг (работ), оказываемых (выполняемых) соответствующим ГРБС (подведомственным учреждением);</t>
  </si>
  <si>
    <t xml:space="preserve">Балл. если П7 &gt;= 0,97, то О7 = 1;
если П7 &lt; 0,97, то О7 = - 1;
для ГРБС, не утверждающих муниципальное задание на оказание муниципальных услуг (выполнение работ), О7 = 1
</t>
  </si>
  <si>
    <t xml:space="preserve">∑ПI7= МЗф / МЗн, %         </t>
  </si>
  <si>
    <t>3.3. Отклонение кассовых расходов ГРБС от объемов бюджетных ассигнований в части расходов бюджета муниципального образования Тужинский муниципальный район Кировской области</t>
  </si>
  <si>
    <t>П8 = ∑КР / ∑ОА , %</t>
  </si>
  <si>
    <t xml:space="preserve"> ∑КР - кассовые расходы соответствующего ГРБС (без учета межбюджетных трансфертов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трансферты);</t>
  </si>
  <si>
    <t xml:space="preserve"> ∑ОА- объем бюджетных ассигнований, установленных сводной бюджетной росписью соответствующему ГРБС (без учета межбюджетных трансфертов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трансферты)</t>
  </si>
  <si>
    <t xml:space="preserve">Балл.       если П8 = 1, то О8 = 1;
если 0,95 &lt;= П8 &lt; 1, то О8 = 0,5;
если П8 &lt; 0,95, то О8 = 0
</t>
  </si>
  <si>
    <t>3.4. Отклонение кассовых расходов от объемов бюджетных ассигнований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</si>
  <si>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>П9 = ∑ЦРф/ ∑ЦРп , %</t>
  </si>
  <si>
    <t>∑ЦРф  - кассовые расходы соответствующего ГРБС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</si>
  <si>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>∑ЦРп  - объем бюджетных ассигнований, установленных сводной бюджетной росписью соответствующему ГРБС за счет субсидий, иных межбюджетных трансфертов и средств местного бюджета на софинансирование расходных обязательств муниципального образования Тужинский муниципальный район Кировской области, в целях софинансирования которых предоставляются межбюджетные трансферты, доведенных соответствующему ГРБС</t>
  </si>
  <si>
    <t xml:space="preserve">Балл.   если П9 = 1, то О9 = 1;
если 0,95 &lt;= П9 &lt; 1, то О9 = 0,5;
если П9 &lt; 0,95, то О9 = 0;
для ГРБС, не имеющих расходов за счет межбюджетных трансфертов,
О9 = 1
</t>
  </si>
  <si>
    <t>3.5. Соблюдение показателей кассового плана по кассовым выплатам</t>
  </si>
  <si>
    <t>П10=КРф/КРпл, %</t>
  </si>
  <si>
    <r>
      <t>КР</t>
    </r>
    <r>
      <rPr>
        <vertAlign val="subscript"/>
        <sz val="9"/>
        <rFont val="Times New Roman"/>
        <family val="1"/>
      </rPr>
      <t>ф</t>
    </r>
    <r>
      <rPr>
        <sz val="9"/>
        <rFont val="Times New Roman"/>
        <family val="1"/>
      </rPr>
      <t xml:space="preserve"> - кассовые расходы соответствующего ГРБС, проведенные за отчетный год</t>
    </r>
  </si>
  <si>
    <r>
      <t>КР</t>
    </r>
    <r>
      <rPr>
        <vertAlign val="subscript"/>
        <sz val="9"/>
        <rFont val="Times New Roman"/>
        <family val="1"/>
      </rPr>
      <t>пл</t>
    </r>
    <r>
      <rPr>
        <sz val="9"/>
        <rFont val="Times New Roman"/>
        <family val="1"/>
      </rPr>
      <t xml:space="preserve"> - планируемые расходы по уточненному кассовому плану соответствующего ГРБС в отчетном году</t>
    </r>
  </si>
  <si>
    <t xml:space="preserve">Балл.  если П10 &gt;= 0,98, то О10 = 1;
если 0,95 &lt;= П10 &lt; 0,98, то О10 = 0,8;
если П10 &lt; 0,95, то О10 = 0
</t>
  </si>
  <si>
    <t>3.6. Наличие фактов возврата средств из бюджета муниципального образования Тужинский муниципальный район Кировской области, в областной бюджет в отчетном финансовом году в результате недостижения показателей результативности использования межбюджетных трансфертов в соответствии с заключенными соглашениями</t>
  </si>
  <si>
    <t>3.7. 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</si>
  <si>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3.8. Наличие случаев несоблюдения сроков постановки на учет обязательств на закупку товаров, работ и услуг</t>
  </si>
  <si>
    <t>3.9. Эффективность управления кредиторской задолженностью и дебиторской задолженностью по расходам</t>
  </si>
  <si>
    <t>П11 - наличие фактов возврата средств из бюджета муниципального образования  Тужинский муниципальный район Кировской области, в областной бюджет в отчетном финансовом году в результате недостижения значений целевых показателей результативности использования межбюджетных трансфертов</t>
  </si>
  <si>
    <t>П12 - наличие фактов отказа в санкционировании оплаты денежных обязательств соответствующему ГРБС с учетом его подведомственных учреждений</t>
  </si>
  <si>
    <t xml:space="preserve">Балл.                     О11 = - 1 в случае наличия фактов;
О11 = 1 в случае отсутствия фактов;
для ГРБС, не имеющих расходов за счет межбюджетных трансфертов, О11 = 1
</t>
  </si>
  <si>
    <t xml:space="preserve">Балл.                       О12 = - 1 в случае наличия фактов;
О12 = 1 в случае отсутствия фактов
</t>
  </si>
  <si>
    <t>П13 - наличие случаев несоблюдения сроков постановки на учет обязательств на закупку товаров, работ и услуг</t>
  </si>
  <si>
    <t xml:space="preserve">Балл.               О13 = - 1 в случае наличия случаев;
О13 = 1 в случае отсутствия случаев
</t>
  </si>
  <si>
    <t>П14 - наличие фактов просроченной кредиторской задолженности и дебиторской задолженности по расходам на конец отчетного года</t>
  </si>
  <si>
    <t xml:space="preserve">Балл.                         О14 = - 1 в случае наличия фактов;
О14 = 1 в случае отсутствия фактов
</t>
  </si>
  <si>
    <t>4.1. Качество представления в финансовое управление администрации Тужинского района годовой бюджетной и бухгалтерской отчетности ГРБС</t>
  </si>
  <si>
    <t>П15 - наличие фактов представления в финансовое управление администрации района соответствующим ГРБС годовой бюджетной и бухгалтерской отчетности с нарушением требований Инструкции о порядке составления и представления отчетности, утвержденной Министерством финансов РФ</t>
  </si>
  <si>
    <t xml:space="preserve">Балл.                     О15 = 1 без нарушений;
О15 = - 0,2 в случае наличия фактов нарушений в 1 - 5 формах отчетности;
О15 = - 0,5 в случае наличия фактов нарушений в 6 - 10 формах отчетности;
О15 = - 1 в случае наличия фактов нарушений более чем в 10 формах отчетности и нарушения сроков представления отчетности
</t>
  </si>
  <si>
    <t>5.1.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не имеющих признаков административных правонарушений, выявленных органом внутреннего (муниципального) финансового контроля, по итогам года</t>
  </si>
  <si>
    <t xml:space="preserve">П16 -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
 не имеющих признаков административных правонарушений, соответствующим ГРБС с учетом его подведомственных учреждений
</t>
  </si>
  <si>
    <t xml:space="preserve">Балл.                     О16 = - 1 в случае наличия фактов;
О16 = 1 в случае отсутствия фактов;
для ГРБС, в отношении которых контрольные мероприятия органом внутреннего (муниципального) финансового контроля в отчетном
финансовом году не проводились,
О16 = 0
</t>
  </si>
  <si>
    <t>5.2.Наличие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имеющих признаки административных правонарушений, выявленных органом внутреннего (муниципального) финансового контроля, по итогам года</t>
  </si>
  <si>
    <t>П17 - наличие фактов нарушения бюджетного законодательства и иных нормативных правовых актов, регулирующих бюджетные правоотношения, нарушения условий договоров (соглашений) о предоставлении средств из бюджета муниципального образования Тужинский муниципальный район Кировской области, имеющих признаки административных правонарушений, соответствующим ГРБС с учетом его подведомственных учреждений</t>
  </si>
  <si>
    <t xml:space="preserve">Балл.                     О17 = - 1 в случае наличия фактов;
О17 = 1 в случае отсутствия фактов;
для ГРБС, в отношении которых контрольные мероприятия органом внутреннего (муниципального) финансового контроля в отчетном финансовом году не проводились,
О17 = 0
</t>
  </si>
  <si>
    <t>5.3. Наличие фактов неэффективного планирования в сфере закупок</t>
  </si>
  <si>
    <t>Наличие размещенных в единой информационной системе в сфере закупок планов-графиков (последняя версия за отчетный год), предусматривающих проведение конкурентных процедур в объеме менее 70 процентов, рассчитанном по формуле: V=Vконкурент/Vобщ-Vед</t>
  </si>
  <si>
    <t>Vконкурент, Vконк - объем закупок, проведенных конкурентными способами определения поставщика;</t>
  </si>
  <si>
    <t xml:space="preserve">Vобщ-Vед, Vобщ - общий объем финансового обеспечения для осуществления закупок в соответствии с планом-графиком;
Vед - общий объем закупок у единственного поставщика, включенных в план-график закупок (за исключением закупок, осуществляемых на основании п. п. 4 и 5 части 1 статьи 93 Федерального закона от 05.04.2013 N 44-ФЗ "О контрактной системе в сфере закупок товаров, работ, услуг для обеспечения государственных и муниципальных нужд").
</t>
  </si>
  <si>
    <t xml:space="preserve">Оценке подлежат планы-графики закупок ГРБС и его подведомственных учреждений.    П18=ПГ/К, ПГ - количество планов-графиков (последняя версия за отчетный год), предусматривающих проведение конкурентных процедур в объеме менее 70 процентов;
К - количество учреждений (ГРБС и его подведомственные учреждения)
</t>
  </si>
  <si>
    <t xml:space="preserve">Балл.                     если П18 = 0, то О18 = 1;
если П18 &gt; 0, то О18 = - 1
</t>
  </si>
  <si>
    <t>5.4. Наличие фактов нарушений в сфере закупок товаров, работ, услуг</t>
  </si>
  <si>
    <t xml:space="preserve">П19 - наличие фактов нарушений в сфере закупок товаров, работ, услуг.
Оценке подлежат только ГРБС без учета его подведомственных учреждений
</t>
  </si>
  <si>
    <t xml:space="preserve">Балл.               О19 = - 1 в случае наличия фактов;
О19 = 1 в случае отсутствия фактов;
для ГРБС, в отношении которых контрольные мероприятия в сфере закупок товаров, работ, услуг в отчетном финансовом году не проводились,
О19 = 0
</t>
  </si>
  <si>
    <t>1. Качество планирования бюджета</t>
  </si>
  <si>
    <t>2. Исполнение бюджета по доходам</t>
  </si>
  <si>
    <t>3. Исполнение бюджета по расходам</t>
  </si>
  <si>
    <t>4. Учет и отчетность</t>
  </si>
  <si>
    <t>5. Контроль</t>
  </si>
  <si>
    <t>Начальник финансового управления</t>
  </si>
  <si>
    <t xml:space="preserve">(П1.1) </t>
  </si>
  <si>
    <t xml:space="preserve">Балл.                           О1.1 = 1 в случае отсутствия фактов;
О1.1 = - 1 в случае наличия фактов
</t>
  </si>
  <si>
    <t>1.2. Своевременность представления реестров расходных обязательств</t>
  </si>
  <si>
    <t xml:space="preserve">Балл.                          О1.2 = 1 в случае отсутствия фактов;
О1.2 = - 1 в случае наличия фактов
</t>
  </si>
  <si>
    <t>1.3.Своевременность предоставления документов для подготовки проекта бюджета на очередной финансовый год и на плановый период</t>
  </si>
  <si>
    <t xml:space="preserve">Балл.                           О1.3 = 1 в случае отсутствия фактов;
О1.3 = - 1 в случае наличия фактов
</t>
  </si>
  <si>
    <t>1.4. Нарушение сроков доведения бюджетных ассигнований и (или) лимитов бюджетных обязательств бюджета</t>
  </si>
  <si>
    <t xml:space="preserve">Балл.                           О1.4 = 1 в случае отсутствия фактов;
О1.4 = - 1 в случае наличия фактов
</t>
  </si>
  <si>
    <t xml:space="preserve">(П1.2) </t>
  </si>
  <si>
    <t xml:space="preserve">(П1.3) </t>
  </si>
  <si>
    <t xml:space="preserve">(П1.4) </t>
  </si>
  <si>
    <t>Оценка качества управления финансами главных администраторов бюджетных средств за 2019 год</t>
  </si>
  <si>
    <t>Т.А. Лобанова</t>
  </si>
  <si>
    <t>Норкина Наталия Геннадьевна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</si>
</sst>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8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.5"/>
      <name val="Times New Roman"/>
      <family val="1"/>
    </font>
    <font>
      <sz val="11"/>
      <name val="Arial Cyr"/>
      <family val="2"/>
    </font>
    <font>
      <sz val="9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bscript"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3" fontId="7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3" fontId="11" fillId="34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wrapText="1"/>
    </xf>
    <xf numFmtId="165" fontId="11" fillId="33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165" fontId="11" fillId="34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177" fontId="11" fillId="33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177" fontId="11" fillId="33" borderId="10" xfId="0" applyNumberFormat="1" applyFont="1" applyFill="1" applyBorder="1" applyAlignment="1">
      <alignment wrapText="1"/>
    </xf>
    <xf numFmtId="9" fontId="11" fillId="0" borderId="10" xfId="0" applyNumberFormat="1" applyFont="1" applyBorder="1" applyAlignment="1">
      <alignment horizontal="center" wrapText="1"/>
    </xf>
    <xf numFmtId="165" fontId="13" fillId="9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6"/>
  <sheetViews>
    <sheetView tabSelected="1" view="pageBreakPreview" zoomScale="86" zoomScaleNormal="70" zoomScaleSheetLayoutView="86" zoomScalePageLayoutView="0" workbookViewId="0" topLeftCell="A1">
      <selection activeCell="J14" sqref="J14"/>
    </sheetView>
  </sheetViews>
  <sheetFormatPr defaultColWidth="9.00390625" defaultRowHeight="12.75"/>
  <cols>
    <col min="1" max="1" width="5.25390625" style="1" customWidth="1"/>
    <col min="2" max="2" width="30.625" style="1" customWidth="1"/>
    <col min="3" max="3" width="10.125" style="1" customWidth="1"/>
    <col min="4" max="4" width="14.875" style="1" customWidth="1"/>
    <col min="5" max="5" width="10.125" style="1" customWidth="1"/>
    <col min="6" max="6" width="14.875" style="1" customWidth="1"/>
    <col min="7" max="7" width="10.125" style="1" customWidth="1"/>
    <col min="8" max="8" width="14.875" style="1" customWidth="1"/>
    <col min="9" max="9" width="10.125" style="1" customWidth="1"/>
    <col min="10" max="10" width="14.875" style="1" customWidth="1"/>
    <col min="11" max="11" width="11.375" style="3" customWidth="1"/>
    <col min="12" max="12" width="15.25390625" style="3" customWidth="1"/>
    <col min="13" max="13" width="20.00390625" style="3" customWidth="1"/>
    <col min="14" max="14" width="18.125" style="3" customWidth="1"/>
    <col min="15" max="15" width="12.75390625" style="3" customWidth="1"/>
    <col min="16" max="16" width="14.25390625" style="3" customWidth="1"/>
    <col min="17" max="17" width="14.75390625" style="3" customWidth="1"/>
    <col min="18" max="18" width="12.875" style="3" customWidth="1"/>
    <col min="19" max="19" width="12.00390625" style="3" customWidth="1"/>
    <col min="20" max="20" width="12.25390625" style="1" customWidth="1"/>
    <col min="21" max="21" width="13.75390625" style="1" customWidth="1"/>
    <col min="22" max="22" width="12.625" style="1" customWidth="1"/>
    <col min="23" max="23" width="12.125" style="1" customWidth="1"/>
    <col min="24" max="24" width="11.00390625" style="1" customWidth="1"/>
    <col min="25" max="25" width="11.875" style="1" customWidth="1"/>
    <col min="26" max="26" width="11.625" style="1" customWidth="1"/>
    <col min="27" max="27" width="11.125" style="1" customWidth="1"/>
    <col min="28" max="28" width="9.875" style="1" customWidth="1"/>
    <col min="29" max="29" width="9.25390625" style="1" customWidth="1"/>
    <col min="30" max="31" width="10.00390625" style="1" customWidth="1"/>
    <col min="32" max="32" width="18.25390625" style="1" customWidth="1"/>
    <col min="33" max="33" width="20.125" style="1" customWidth="1"/>
    <col min="34" max="34" width="12.75390625" style="1" customWidth="1"/>
    <col min="35" max="35" width="11.25390625" style="1" customWidth="1"/>
    <col min="36" max="36" width="18.25390625" style="1" customWidth="1"/>
    <col min="37" max="37" width="19.125" style="1" customWidth="1"/>
    <col min="38" max="42" width="12.00390625" style="1" customWidth="1"/>
    <col min="43" max="43" width="17.125" style="1" customWidth="1"/>
    <col min="44" max="44" width="14.375" style="1" customWidth="1"/>
    <col min="45" max="50" width="12.00390625" style="1" customWidth="1"/>
    <col min="51" max="51" width="15.25390625" style="1" customWidth="1"/>
    <col min="52" max="52" width="14.75390625" style="1" customWidth="1"/>
    <col min="53" max="53" width="25.25390625" style="1" customWidth="1"/>
    <col min="54" max="54" width="14.875" style="1" customWidth="1"/>
    <col min="55" max="55" width="25.875" style="1" customWidth="1"/>
    <col min="56" max="56" width="15.375" style="1" customWidth="1"/>
    <col min="57" max="57" width="14.25390625" style="1" customWidth="1"/>
    <col min="58" max="58" width="14.625" style="1" customWidth="1"/>
    <col min="59" max="59" width="14.375" style="1" customWidth="1"/>
    <col min="60" max="60" width="18.375" style="1" customWidth="1"/>
    <col min="61" max="61" width="12.00390625" style="1" customWidth="1"/>
    <col min="62" max="62" width="16.125" style="1" customWidth="1"/>
    <col min="63" max="64" width="16.75390625" style="1" customWidth="1"/>
    <col min="65" max="16384" width="9.125" style="1" customWidth="1"/>
  </cols>
  <sheetData>
    <row r="1" spans="1:21" ht="24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48" t="s">
        <v>99</v>
      </c>
      <c r="L1" s="48"/>
      <c r="M1" s="48"/>
      <c r="N1" s="48"/>
      <c r="O1" s="48"/>
      <c r="P1" s="48"/>
      <c r="Q1" s="48"/>
      <c r="R1" s="48"/>
      <c r="S1" s="48"/>
      <c r="T1" s="48"/>
      <c r="U1" s="7"/>
    </row>
    <row r="2" spans="1:64" ht="30.75" customHeight="1">
      <c r="A2" s="49" t="s">
        <v>0</v>
      </c>
      <c r="B2" s="50" t="s">
        <v>1</v>
      </c>
      <c r="C2" s="42" t="s">
        <v>82</v>
      </c>
      <c r="D2" s="43"/>
      <c r="E2" s="43"/>
      <c r="F2" s="43"/>
      <c r="G2" s="43"/>
      <c r="H2" s="43"/>
      <c r="I2" s="43"/>
      <c r="J2" s="44"/>
      <c r="K2" s="51" t="s">
        <v>83</v>
      </c>
      <c r="L2" s="51"/>
      <c r="M2" s="51"/>
      <c r="N2" s="51"/>
      <c r="O2" s="51"/>
      <c r="P2" s="51"/>
      <c r="Q2" s="51"/>
      <c r="R2" s="51"/>
      <c r="S2" s="51"/>
      <c r="T2" s="51"/>
      <c r="U2" s="52"/>
      <c r="V2" s="52"/>
      <c r="W2" s="53" t="s">
        <v>84</v>
      </c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 t="s">
        <v>85</v>
      </c>
      <c r="AZ2" s="53"/>
      <c r="BA2" s="53" t="s">
        <v>86</v>
      </c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46" t="s">
        <v>2</v>
      </c>
    </row>
    <row r="3" spans="1:107" s="2" customFormat="1" ht="196.5" customHeight="1">
      <c r="A3" s="47"/>
      <c r="B3" s="47"/>
      <c r="C3" s="41" t="s">
        <v>10</v>
      </c>
      <c r="D3" s="41"/>
      <c r="E3" s="41" t="s">
        <v>90</v>
      </c>
      <c r="F3" s="41"/>
      <c r="G3" s="41" t="s">
        <v>92</v>
      </c>
      <c r="H3" s="41"/>
      <c r="I3" s="41" t="s">
        <v>94</v>
      </c>
      <c r="J3" s="41"/>
      <c r="K3" s="41" t="s">
        <v>11</v>
      </c>
      <c r="L3" s="41"/>
      <c r="M3" s="41"/>
      <c r="N3" s="41"/>
      <c r="O3" s="41" t="s">
        <v>16</v>
      </c>
      <c r="P3" s="41"/>
      <c r="Q3" s="41"/>
      <c r="R3" s="41"/>
      <c r="S3" s="41" t="s">
        <v>21</v>
      </c>
      <c r="T3" s="41"/>
      <c r="U3" s="41" t="s">
        <v>24</v>
      </c>
      <c r="V3" s="41"/>
      <c r="W3" s="41" t="s">
        <v>27</v>
      </c>
      <c r="X3" s="41"/>
      <c r="Y3" s="41" t="s">
        <v>30</v>
      </c>
      <c r="Z3" s="41"/>
      <c r="AA3" s="41"/>
      <c r="AB3" s="41"/>
      <c r="AC3" s="41"/>
      <c r="AD3" s="41"/>
      <c r="AE3" s="41" t="s">
        <v>37</v>
      </c>
      <c r="AF3" s="41"/>
      <c r="AG3" s="41"/>
      <c r="AH3" s="41"/>
      <c r="AI3" s="41" t="s">
        <v>42</v>
      </c>
      <c r="AJ3" s="41"/>
      <c r="AK3" s="41"/>
      <c r="AL3" s="41"/>
      <c r="AM3" s="41" t="s">
        <v>47</v>
      </c>
      <c r="AN3" s="41"/>
      <c r="AO3" s="41"/>
      <c r="AP3" s="41"/>
      <c r="AQ3" s="41" t="s">
        <v>52</v>
      </c>
      <c r="AR3" s="41"/>
      <c r="AS3" s="41" t="s">
        <v>53</v>
      </c>
      <c r="AT3" s="41"/>
      <c r="AU3" s="41" t="s">
        <v>54</v>
      </c>
      <c r="AV3" s="41"/>
      <c r="AW3" s="41" t="s">
        <v>55</v>
      </c>
      <c r="AX3" s="41"/>
      <c r="AY3" s="41" t="s">
        <v>64</v>
      </c>
      <c r="AZ3" s="41"/>
      <c r="BA3" s="41" t="s">
        <v>67</v>
      </c>
      <c r="BB3" s="41"/>
      <c r="BC3" s="41" t="s">
        <v>70</v>
      </c>
      <c r="BD3" s="41"/>
      <c r="BE3" s="41" t="s">
        <v>73</v>
      </c>
      <c r="BF3" s="41"/>
      <c r="BG3" s="41"/>
      <c r="BH3" s="41"/>
      <c r="BI3" s="41"/>
      <c r="BJ3" s="54" t="s">
        <v>79</v>
      </c>
      <c r="BK3" s="54"/>
      <c r="BL3" s="47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</row>
    <row r="4" spans="1:107" ht="236.25" customHeight="1">
      <c r="A4" s="47"/>
      <c r="B4" s="47"/>
      <c r="C4" s="16" t="s">
        <v>88</v>
      </c>
      <c r="D4" s="14" t="s">
        <v>89</v>
      </c>
      <c r="E4" s="16" t="s">
        <v>96</v>
      </c>
      <c r="F4" s="14" t="s">
        <v>91</v>
      </c>
      <c r="G4" s="16" t="s">
        <v>97</v>
      </c>
      <c r="H4" s="14" t="s">
        <v>93</v>
      </c>
      <c r="I4" s="16" t="s">
        <v>98</v>
      </c>
      <c r="J4" s="14" t="s">
        <v>95</v>
      </c>
      <c r="K4" s="16" t="s">
        <v>12</v>
      </c>
      <c r="L4" s="17" t="s">
        <v>13</v>
      </c>
      <c r="M4" s="9" t="s">
        <v>14</v>
      </c>
      <c r="N4" s="14" t="s">
        <v>15</v>
      </c>
      <c r="O4" s="17" t="s">
        <v>17</v>
      </c>
      <c r="P4" s="9" t="s">
        <v>18</v>
      </c>
      <c r="Q4" s="9" t="s">
        <v>19</v>
      </c>
      <c r="R4" s="14" t="s">
        <v>20</v>
      </c>
      <c r="S4" s="9" t="s">
        <v>22</v>
      </c>
      <c r="T4" s="14" t="s">
        <v>23</v>
      </c>
      <c r="U4" s="17" t="s">
        <v>25</v>
      </c>
      <c r="V4" s="14" t="s">
        <v>26</v>
      </c>
      <c r="W4" s="17" t="s">
        <v>28</v>
      </c>
      <c r="X4" s="14" t="s">
        <v>29</v>
      </c>
      <c r="Y4" s="13" t="s">
        <v>31</v>
      </c>
      <c r="Z4" s="13" t="s">
        <v>36</v>
      </c>
      <c r="AA4" s="12" t="s">
        <v>32</v>
      </c>
      <c r="AB4" s="12" t="s">
        <v>33</v>
      </c>
      <c r="AC4" s="12" t="s">
        <v>34</v>
      </c>
      <c r="AD4" s="14" t="s">
        <v>35</v>
      </c>
      <c r="AE4" s="12" t="s">
        <v>38</v>
      </c>
      <c r="AF4" s="12" t="s">
        <v>39</v>
      </c>
      <c r="AG4" s="12" t="s">
        <v>40</v>
      </c>
      <c r="AH4" s="14" t="s">
        <v>41</v>
      </c>
      <c r="AI4" s="12" t="s">
        <v>43</v>
      </c>
      <c r="AJ4" s="13" t="s">
        <v>44</v>
      </c>
      <c r="AK4" s="13" t="s">
        <v>45</v>
      </c>
      <c r="AL4" s="14" t="s">
        <v>46</v>
      </c>
      <c r="AM4" s="13" t="s">
        <v>48</v>
      </c>
      <c r="AN4" s="12" t="s">
        <v>49</v>
      </c>
      <c r="AO4" s="12" t="s">
        <v>50</v>
      </c>
      <c r="AP4" s="14" t="s">
        <v>51</v>
      </c>
      <c r="AQ4" s="13" t="s">
        <v>56</v>
      </c>
      <c r="AR4" s="14" t="s">
        <v>58</v>
      </c>
      <c r="AS4" s="13" t="s">
        <v>57</v>
      </c>
      <c r="AT4" s="14" t="s">
        <v>59</v>
      </c>
      <c r="AU4" s="13" t="s">
        <v>60</v>
      </c>
      <c r="AV4" s="14" t="s">
        <v>61</v>
      </c>
      <c r="AW4" s="13" t="s">
        <v>62</v>
      </c>
      <c r="AX4" s="14" t="s">
        <v>63</v>
      </c>
      <c r="AY4" s="13" t="s">
        <v>65</v>
      </c>
      <c r="AZ4" s="14" t="s">
        <v>66</v>
      </c>
      <c r="BA4" s="13" t="s">
        <v>68</v>
      </c>
      <c r="BB4" s="14" t="s">
        <v>69</v>
      </c>
      <c r="BC4" s="13" t="s">
        <v>71</v>
      </c>
      <c r="BD4" s="14" t="s">
        <v>72</v>
      </c>
      <c r="BE4" s="12" t="s">
        <v>77</v>
      </c>
      <c r="BF4" s="13" t="s">
        <v>74</v>
      </c>
      <c r="BG4" s="13" t="s">
        <v>75</v>
      </c>
      <c r="BH4" s="13" t="s">
        <v>76</v>
      </c>
      <c r="BI4" s="14" t="s">
        <v>78</v>
      </c>
      <c r="BJ4" s="17" t="s">
        <v>80</v>
      </c>
      <c r="BK4" s="14" t="s">
        <v>81</v>
      </c>
      <c r="BL4" s="47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ht="51.75">
      <c r="A5" s="18">
        <v>904</v>
      </c>
      <c r="B5" s="19" t="s">
        <v>5</v>
      </c>
      <c r="C5" s="20"/>
      <c r="D5" s="21">
        <v>1</v>
      </c>
      <c r="E5" s="20"/>
      <c r="F5" s="21">
        <v>1</v>
      </c>
      <c r="G5" s="20"/>
      <c r="H5" s="21">
        <v>1</v>
      </c>
      <c r="I5" s="20"/>
      <c r="J5" s="21">
        <v>1</v>
      </c>
      <c r="K5" s="35" t="e">
        <f>(L5/M5)*100%</f>
        <v>#DIV/0!</v>
      </c>
      <c r="L5" s="22"/>
      <c r="M5" s="22"/>
      <c r="N5" s="30">
        <v>1</v>
      </c>
      <c r="O5" s="23" t="e">
        <f>(P5/Q5)*100%</f>
        <v>#DIV/0!</v>
      </c>
      <c r="P5" s="22"/>
      <c r="Q5" s="22"/>
      <c r="R5" s="21">
        <v>1</v>
      </c>
      <c r="S5" s="23"/>
      <c r="T5" s="21">
        <v>1</v>
      </c>
      <c r="U5" s="20"/>
      <c r="V5" s="21">
        <v>1</v>
      </c>
      <c r="W5" s="24"/>
      <c r="X5" s="25">
        <v>1</v>
      </c>
      <c r="Y5" s="15" t="e">
        <f>(Z5/AC5)*100</f>
        <v>#DIV/0!</v>
      </c>
      <c r="Z5" s="15" t="e">
        <f>(AA5/AB5)*100</f>
        <v>#DIV/0!</v>
      </c>
      <c r="AA5" s="15"/>
      <c r="AB5" s="15"/>
      <c r="AC5" s="15"/>
      <c r="AD5" s="25">
        <v>1</v>
      </c>
      <c r="AE5" s="26">
        <f>AF5/AG5*100%</f>
        <v>1</v>
      </c>
      <c r="AF5" s="26">
        <v>633.3</v>
      </c>
      <c r="AG5" s="26">
        <v>633.3</v>
      </c>
      <c r="AH5" s="25">
        <v>1</v>
      </c>
      <c r="AI5" s="22" t="e">
        <f>AJ5/AK5*100%</f>
        <v>#DIV/0!</v>
      </c>
      <c r="AJ5" s="23">
        <v>0</v>
      </c>
      <c r="AK5" s="22">
        <v>0</v>
      </c>
      <c r="AL5" s="30">
        <v>1</v>
      </c>
      <c r="AM5" s="33">
        <f>AN5/AO5*100%</f>
        <v>1</v>
      </c>
      <c r="AN5" s="27">
        <v>633.3</v>
      </c>
      <c r="AO5" s="27">
        <v>633.3</v>
      </c>
      <c r="AP5" s="21">
        <v>1</v>
      </c>
      <c r="AQ5" s="27">
        <v>0</v>
      </c>
      <c r="AR5" s="21">
        <v>1</v>
      </c>
      <c r="AS5" s="27">
        <v>0</v>
      </c>
      <c r="AT5" s="21">
        <v>1</v>
      </c>
      <c r="AU5" s="27">
        <v>0</v>
      </c>
      <c r="AV5" s="21">
        <v>1</v>
      </c>
      <c r="AW5" s="27">
        <v>0</v>
      </c>
      <c r="AX5" s="21">
        <v>1</v>
      </c>
      <c r="AY5" s="27">
        <v>0</v>
      </c>
      <c r="AZ5" s="21">
        <v>1</v>
      </c>
      <c r="BA5" s="27">
        <v>0</v>
      </c>
      <c r="BB5" s="21">
        <v>1</v>
      </c>
      <c r="BC5" s="27">
        <v>0</v>
      </c>
      <c r="BD5" s="21">
        <v>0</v>
      </c>
      <c r="BE5" s="27"/>
      <c r="BF5" s="27"/>
      <c r="BG5" s="27"/>
      <c r="BH5" s="27"/>
      <c r="BI5" s="21">
        <v>1</v>
      </c>
      <c r="BJ5" s="34">
        <v>0</v>
      </c>
      <c r="BK5" s="21">
        <v>0</v>
      </c>
      <c r="BL5" s="38">
        <f>D5+N5+R5+T5+V5+X5+AD5+AH5+AL5+AP5+AR5+AT5+AX5+BB5+BD5+AZ5+AV5+BI5+BK5</f>
        <v>17</v>
      </c>
      <c r="BM5" s="6"/>
      <c r="BN5" s="6"/>
      <c r="BO5" s="6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ht="64.5">
      <c r="A6" s="28">
        <v>906</v>
      </c>
      <c r="B6" s="19" t="s">
        <v>6</v>
      </c>
      <c r="C6" s="20"/>
      <c r="D6" s="21">
        <v>1</v>
      </c>
      <c r="E6" s="20"/>
      <c r="F6" s="21">
        <v>1</v>
      </c>
      <c r="G6" s="20"/>
      <c r="H6" s="21">
        <v>1</v>
      </c>
      <c r="I6" s="20"/>
      <c r="J6" s="21">
        <v>1</v>
      </c>
      <c r="K6" s="35">
        <f>(L6/M6)*100%</f>
        <v>0.9150506136675443</v>
      </c>
      <c r="L6" s="22">
        <v>2467.8</v>
      </c>
      <c r="M6" s="22">
        <v>2696.9</v>
      </c>
      <c r="N6" s="30">
        <v>0</v>
      </c>
      <c r="O6" s="23" t="e">
        <f>(P6/Q6)*100%</f>
        <v>#DIV/0!</v>
      </c>
      <c r="P6" s="22"/>
      <c r="Q6" s="22"/>
      <c r="R6" s="21">
        <v>1</v>
      </c>
      <c r="S6" s="23"/>
      <c r="T6" s="21">
        <v>1</v>
      </c>
      <c r="U6" s="37">
        <v>0.75</v>
      </c>
      <c r="V6" s="21">
        <v>1</v>
      </c>
      <c r="W6" s="24"/>
      <c r="X6" s="25">
        <v>1</v>
      </c>
      <c r="Y6" s="15" t="e">
        <f>(Z6/AC6)*100</f>
        <v>#DIV/0!</v>
      </c>
      <c r="Z6" s="15" t="e">
        <f>(AA6/AB6)*100</f>
        <v>#DIV/0!</v>
      </c>
      <c r="AA6" s="15"/>
      <c r="AB6" s="15"/>
      <c r="AC6" s="15"/>
      <c r="AD6" s="25">
        <v>1</v>
      </c>
      <c r="AE6" s="26">
        <f>AF6/AG6*100%</f>
        <v>0.995622820684027</v>
      </c>
      <c r="AF6" s="20">
        <v>21472</v>
      </c>
      <c r="AG6" s="20">
        <v>21566.4</v>
      </c>
      <c r="AH6" s="25">
        <v>1</v>
      </c>
      <c r="AI6" s="31">
        <f>AJ6/AK6*100%</f>
        <v>1</v>
      </c>
      <c r="AJ6" s="22">
        <v>10590.8</v>
      </c>
      <c r="AK6" s="22">
        <v>10590.8</v>
      </c>
      <c r="AL6" s="30">
        <v>1</v>
      </c>
      <c r="AM6" s="33">
        <f>AN6/AO6*100%</f>
        <v>0.9970644210316818</v>
      </c>
      <c r="AN6" s="27">
        <v>32062.8</v>
      </c>
      <c r="AO6" s="27">
        <v>32157.2</v>
      </c>
      <c r="AP6" s="21">
        <v>1</v>
      </c>
      <c r="AQ6" s="27">
        <v>0</v>
      </c>
      <c r="AR6" s="21">
        <v>1</v>
      </c>
      <c r="AS6" s="27">
        <v>0</v>
      </c>
      <c r="AT6" s="21">
        <v>1</v>
      </c>
      <c r="AU6" s="27">
        <v>0</v>
      </c>
      <c r="AV6" s="21">
        <v>1</v>
      </c>
      <c r="AW6" s="27">
        <v>0</v>
      </c>
      <c r="AX6" s="21">
        <v>1</v>
      </c>
      <c r="AY6" s="27">
        <v>0</v>
      </c>
      <c r="AZ6" s="21">
        <v>1</v>
      </c>
      <c r="BA6" s="27">
        <v>9</v>
      </c>
      <c r="BB6" s="21">
        <v>-1</v>
      </c>
      <c r="BC6" s="27">
        <v>0</v>
      </c>
      <c r="BD6" s="21">
        <v>0</v>
      </c>
      <c r="BE6" s="27"/>
      <c r="BF6" s="27"/>
      <c r="BG6" s="27"/>
      <c r="BH6" s="27"/>
      <c r="BI6" s="21">
        <v>1</v>
      </c>
      <c r="BJ6" s="34">
        <v>2</v>
      </c>
      <c r="BK6" s="21">
        <v>-1</v>
      </c>
      <c r="BL6" s="38">
        <f>D6+N6+R6+T6+V6+X6+AD6+AH6+AL6+AP6+AR6+AT6+AX6+BB6+BD6+AZ6+AV6+BI6+BK6</f>
        <v>13</v>
      </c>
      <c r="BM6" s="6"/>
      <c r="BN6" s="6"/>
      <c r="BO6" s="6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ht="51.75">
      <c r="A7" s="28">
        <v>907</v>
      </c>
      <c r="B7" s="19" t="s">
        <v>7</v>
      </c>
      <c r="C7" s="20"/>
      <c r="D7" s="21">
        <v>1</v>
      </c>
      <c r="E7" s="20"/>
      <c r="F7" s="21">
        <v>1</v>
      </c>
      <c r="G7" s="20"/>
      <c r="H7" s="21">
        <v>1</v>
      </c>
      <c r="I7" s="20"/>
      <c r="J7" s="21">
        <v>1</v>
      </c>
      <c r="K7" s="35">
        <f>(L7/M7)*100%</f>
        <v>1.2864566417668075</v>
      </c>
      <c r="L7" s="22">
        <v>396.1</v>
      </c>
      <c r="M7" s="22">
        <v>307.9</v>
      </c>
      <c r="N7" s="30">
        <v>0</v>
      </c>
      <c r="O7" s="23" t="e">
        <f>(P7/Q7)*100%</f>
        <v>#DIV/0!</v>
      </c>
      <c r="P7" s="22"/>
      <c r="Q7" s="22"/>
      <c r="R7" s="21">
        <v>1</v>
      </c>
      <c r="S7" s="23"/>
      <c r="T7" s="21">
        <v>1</v>
      </c>
      <c r="U7" s="20"/>
      <c r="V7" s="21">
        <v>1</v>
      </c>
      <c r="W7" s="24"/>
      <c r="X7" s="25">
        <v>1</v>
      </c>
      <c r="Y7" s="15">
        <f>(Z7/AC7)*100</f>
        <v>0.10174285510800003</v>
      </c>
      <c r="Z7" s="15">
        <f>(AA7/AB7)*100</f>
        <v>100</v>
      </c>
      <c r="AA7" s="15">
        <v>11297.4</v>
      </c>
      <c r="AB7" s="15">
        <v>11297.4</v>
      </c>
      <c r="AC7" s="15">
        <v>98287</v>
      </c>
      <c r="AD7" s="25">
        <v>1</v>
      </c>
      <c r="AE7" s="26">
        <f>AF7/AG7*100%</f>
        <v>1</v>
      </c>
      <c r="AF7" s="20">
        <v>26801.7</v>
      </c>
      <c r="AG7" s="20">
        <v>26801.7</v>
      </c>
      <c r="AH7" s="25">
        <v>1</v>
      </c>
      <c r="AI7" s="31">
        <f>AJ7/AK7*100%</f>
        <v>0.9793565389261008</v>
      </c>
      <c r="AJ7" s="22">
        <v>4459.5</v>
      </c>
      <c r="AK7" s="22">
        <v>4553.5</v>
      </c>
      <c r="AL7" s="30">
        <v>1</v>
      </c>
      <c r="AM7" s="33">
        <f>AN7/AO7*100%</f>
        <v>0.9970020921569628</v>
      </c>
      <c r="AN7" s="27">
        <v>31261.2</v>
      </c>
      <c r="AO7" s="27">
        <v>31355.2</v>
      </c>
      <c r="AP7" s="21">
        <v>1</v>
      </c>
      <c r="AQ7" s="27">
        <v>0</v>
      </c>
      <c r="AR7" s="21">
        <v>1</v>
      </c>
      <c r="AS7" s="27">
        <v>0</v>
      </c>
      <c r="AT7" s="21">
        <v>1</v>
      </c>
      <c r="AU7" s="27">
        <v>0</v>
      </c>
      <c r="AV7" s="21">
        <v>1</v>
      </c>
      <c r="AW7" s="27">
        <v>0</v>
      </c>
      <c r="AX7" s="21">
        <v>1</v>
      </c>
      <c r="AY7" s="27">
        <v>0</v>
      </c>
      <c r="AZ7" s="21">
        <v>1</v>
      </c>
      <c r="BA7" s="27">
        <v>0</v>
      </c>
      <c r="BB7" s="21">
        <v>1</v>
      </c>
      <c r="BC7" s="27">
        <v>0</v>
      </c>
      <c r="BD7" s="21">
        <v>0</v>
      </c>
      <c r="BE7" s="27"/>
      <c r="BF7" s="27"/>
      <c r="BG7" s="27"/>
      <c r="BH7" s="27"/>
      <c r="BI7" s="21">
        <v>1</v>
      </c>
      <c r="BJ7" s="34">
        <v>0</v>
      </c>
      <c r="BK7" s="21">
        <v>0</v>
      </c>
      <c r="BL7" s="38">
        <f>D7+N7+R7+T7+V7+X7+AD7+AH7+AL7+AP7+AR7+AT7+AX7+BB7+BD7+AZ7+AV7+BI7+BK7</f>
        <v>16</v>
      </c>
      <c r="BM7" s="6"/>
      <c r="BN7" s="6"/>
      <c r="BO7" s="6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ht="63.75">
      <c r="A8" s="28">
        <v>912</v>
      </c>
      <c r="B8" s="29" t="s">
        <v>8</v>
      </c>
      <c r="C8" s="20"/>
      <c r="D8" s="21">
        <v>1</v>
      </c>
      <c r="E8" s="20"/>
      <c r="F8" s="21">
        <v>1</v>
      </c>
      <c r="G8" s="20"/>
      <c r="H8" s="21">
        <v>1</v>
      </c>
      <c r="I8" s="20"/>
      <c r="J8" s="21">
        <v>1</v>
      </c>
      <c r="K8" s="35" t="e">
        <f>(L8/M8)*100%</f>
        <v>#DIV/0!</v>
      </c>
      <c r="L8" s="22"/>
      <c r="M8" s="22"/>
      <c r="N8" s="30">
        <v>1</v>
      </c>
      <c r="O8" s="23" t="e">
        <f>(P8/Q8)*100%</f>
        <v>#DIV/0!</v>
      </c>
      <c r="P8" s="22"/>
      <c r="Q8" s="22"/>
      <c r="R8" s="21">
        <v>1</v>
      </c>
      <c r="S8" s="23"/>
      <c r="T8" s="21">
        <v>1</v>
      </c>
      <c r="U8" s="20"/>
      <c r="V8" s="21">
        <v>1</v>
      </c>
      <c r="W8" s="24"/>
      <c r="X8" s="25">
        <v>1</v>
      </c>
      <c r="Y8" s="15" t="e">
        <f>(Z8/AC8)*100</f>
        <v>#DIV/0!</v>
      </c>
      <c r="Z8" s="15" t="e">
        <f>(AA8/AB8)*100</f>
        <v>#DIV/0!</v>
      </c>
      <c r="AA8" s="15"/>
      <c r="AB8" s="15"/>
      <c r="AC8" s="15"/>
      <c r="AD8" s="25">
        <v>1</v>
      </c>
      <c r="AE8" s="26">
        <f>AF8/AG8*100%</f>
        <v>0.998175219896254</v>
      </c>
      <c r="AF8" s="20">
        <v>4868.4</v>
      </c>
      <c r="AG8" s="20">
        <v>4877.3</v>
      </c>
      <c r="AH8" s="25">
        <v>1</v>
      </c>
      <c r="AI8" s="31">
        <f>AJ8/AK8*100%</f>
        <v>0.9999901710241792</v>
      </c>
      <c r="AJ8" s="22">
        <v>10173.9</v>
      </c>
      <c r="AK8" s="22">
        <v>10174</v>
      </c>
      <c r="AL8" s="30">
        <v>1</v>
      </c>
      <c r="AM8" s="33">
        <f>AN8/AO8*100%</f>
        <v>0.9994020450060792</v>
      </c>
      <c r="AN8" s="27">
        <v>15042.3</v>
      </c>
      <c r="AO8" s="27">
        <v>15051.3</v>
      </c>
      <c r="AP8" s="21">
        <v>1</v>
      </c>
      <c r="AQ8" s="27">
        <v>0</v>
      </c>
      <c r="AR8" s="21">
        <v>1</v>
      </c>
      <c r="AS8" s="27">
        <v>0</v>
      </c>
      <c r="AT8" s="21">
        <v>1</v>
      </c>
      <c r="AU8" s="27">
        <v>0</v>
      </c>
      <c r="AV8" s="21">
        <v>1</v>
      </c>
      <c r="AW8" s="27">
        <v>0</v>
      </c>
      <c r="AX8" s="21">
        <v>1</v>
      </c>
      <c r="AY8" s="27">
        <v>0</v>
      </c>
      <c r="AZ8" s="21">
        <v>1</v>
      </c>
      <c r="BA8" s="27">
        <v>0</v>
      </c>
      <c r="BB8" s="21">
        <v>1</v>
      </c>
      <c r="BC8" s="27">
        <v>0</v>
      </c>
      <c r="BD8" s="21">
        <v>0</v>
      </c>
      <c r="BE8" s="27"/>
      <c r="BF8" s="27"/>
      <c r="BG8" s="27"/>
      <c r="BH8" s="27"/>
      <c r="BI8" s="21">
        <v>1</v>
      </c>
      <c r="BJ8" s="34">
        <v>0</v>
      </c>
      <c r="BK8" s="21">
        <v>0</v>
      </c>
      <c r="BL8" s="38">
        <f>D8+N8+R8+T8+V8+X8+AD8+AH8+AL8+AP8+AR8+AT8+AX8+BB8+BD8+AZ8+AV8+BI8+BK8</f>
        <v>17</v>
      </c>
      <c r="BM8" s="6"/>
      <c r="BN8" s="6"/>
      <c r="BO8" s="6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ht="37.5" customHeight="1">
      <c r="A9" s="28">
        <v>936</v>
      </c>
      <c r="B9" s="19" t="s">
        <v>3</v>
      </c>
      <c r="C9" s="20"/>
      <c r="D9" s="21">
        <v>1</v>
      </c>
      <c r="E9" s="20"/>
      <c r="F9" s="21">
        <v>1</v>
      </c>
      <c r="G9" s="20"/>
      <c r="H9" s="21">
        <v>1</v>
      </c>
      <c r="I9" s="20"/>
      <c r="J9" s="21">
        <v>1</v>
      </c>
      <c r="K9" s="36">
        <f>(L9/M9)*100%</f>
        <v>1.1278215814372605</v>
      </c>
      <c r="L9" s="22">
        <v>2503.2</v>
      </c>
      <c r="M9" s="22">
        <v>2219.5</v>
      </c>
      <c r="N9" s="30">
        <v>0</v>
      </c>
      <c r="O9" s="32">
        <f>(P9/Q9)*100%</f>
        <v>0.9490254872563717</v>
      </c>
      <c r="P9" s="22">
        <v>63.3</v>
      </c>
      <c r="Q9" s="22">
        <v>66.7</v>
      </c>
      <c r="R9" s="21">
        <v>1</v>
      </c>
      <c r="S9" s="23"/>
      <c r="T9" s="21">
        <v>1</v>
      </c>
      <c r="U9" s="20"/>
      <c r="V9" s="21">
        <v>1</v>
      </c>
      <c r="W9" s="24"/>
      <c r="X9" s="25">
        <v>1</v>
      </c>
      <c r="Y9" s="15" t="e">
        <f>(Z9/AC9)*100</f>
        <v>#DIV/0!</v>
      </c>
      <c r="Z9" s="15" t="e">
        <f>(AA9/AB9)*100</f>
        <v>#DIV/0!</v>
      </c>
      <c r="AA9" s="15"/>
      <c r="AB9" s="15"/>
      <c r="AC9" s="15"/>
      <c r="AD9" s="25">
        <v>1</v>
      </c>
      <c r="AE9" s="26">
        <f>AF9/AG9*100%</f>
        <v>0.8795472523609089</v>
      </c>
      <c r="AF9" s="26">
        <v>18012.6</v>
      </c>
      <c r="AG9" s="26">
        <v>20479.4</v>
      </c>
      <c r="AH9" s="25">
        <v>0</v>
      </c>
      <c r="AI9" s="31">
        <f>AJ9/AK9*100%</f>
        <v>0.9803664059443146</v>
      </c>
      <c r="AJ9" s="23">
        <v>25306.1</v>
      </c>
      <c r="AK9" s="22">
        <v>25812.9</v>
      </c>
      <c r="AL9" s="30">
        <v>1</v>
      </c>
      <c r="AM9" s="33">
        <f>AN9/AO9*100%</f>
        <v>0.9357646952084903</v>
      </c>
      <c r="AN9" s="27">
        <v>43318.7</v>
      </c>
      <c r="AO9" s="27">
        <v>46292.3</v>
      </c>
      <c r="AP9" s="30">
        <v>0.5</v>
      </c>
      <c r="AQ9" s="23">
        <v>0</v>
      </c>
      <c r="AR9" s="21">
        <v>1</v>
      </c>
      <c r="AS9" s="27">
        <v>0</v>
      </c>
      <c r="AT9" s="21">
        <v>1</v>
      </c>
      <c r="AU9" s="27">
        <v>0</v>
      </c>
      <c r="AV9" s="21">
        <v>1</v>
      </c>
      <c r="AW9" s="27">
        <v>0</v>
      </c>
      <c r="AX9" s="21">
        <v>1</v>
      </c>
      <c r="AY9" s="27">
        <v>0</v>
      </c>
      <c r="AZ9" s="21">
        <v>1</v>
      </c>
      <c r="BA9" s="27">
        <v>0</v>
      </c>
      <c r="BB9" s="21">
        <v>1</v>
      </c>
      <c r="BC9" s="27">
        <v>0</v>
      </c>
      <c r="BD9" s="21">
        <v>0</v>
      </c>
      <c r="BE9" s="27"/>
      <c r="BF9" s="27"/>
      <c r="BG9" s="27"/>
      <c r="BH9" s="27"/>
      <c r="BI9" s="21">
        <v>1</v>
      </c>
      <c r="BJ9" s="34">
        <v>0</v>
      </c>
      <c r="BK9" s="21">
        <v>0</v>
      </c>
      <c r="BL9" s="38">
        <f>D9+N9+R9+T9+V9+X9+AD9+AH9+AL9+AP9+AR9+AT9+AX9+BB9+BD9+AZ9+AV9+BI9+BK9</f>
        <v>14.5</v>
      </c>
      <c r="BM9" s="6"/>
      <c r="BN9" s="6"/>
      <c r="BO9" s="6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6:107" ht="14.25">
      <c r="P10" s="8"/>
      <c r="Q10" s="8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</row>
    <row r="11" spans="1:18" ht="16.5">
      <c r="A11" s="45" t="s">
        <v>87</v>
      </c>
      <c r="B11" s="45"/>
      <c r="C11" s="45"/>
      <c r="K11" s="1"/>
      <c r="L11" s="1"/>
      <c r="M11" s="1"/>
      <c r="N11" s="10"/>
      <c r="O11" s="10"/>
      <c r="P11" s="10"/>
      <c r="Q11" s="10"/>
      <c r="R11" s="11"/>
    </row>
    <row r="12" spans="1:18" ht="15.75" customHeight="1">
      <c r="A12" s="45" t="s">
        <v>9</v>
      </c>
      <c r="B12" s="45"/>
      <c r="C12" s="45"/>
      <c r="D12" s="45"/>
      <c r="E12" s="10"/>
      <c r="F12" s="10"/>
      <c r="G12" s="45" t="s">
        <v>100</v>
      </c>
      <c r="H12" s="45"/>
      <c r="I12" s="45"/>
      <c r="J12" s="10"/>
      <c r="K12" s="1"/>
      <c r="L12" s="1"/>
      <c r="M12" s="1"/>
      <c r="N12" s="1"/>
      <c r="O12" s="10"/>
      <c r="P12" s="40"/>
      <c r="Q12" s="40"/>
      <c r="R12" s="40"/>
    </row>
    <row r="13" spans="11:18" ht="9.75" customHeight="1">
      <c r="K13" s="10"/>
      <c r="L13" s="10"/>
      <c r="M13" s="10"/>
      <c r="N13" s="10"/>
      <c r="O13" s="10"/>
      <c r="P13" s="10"/>
      <c r="Q13" s="10"/>
      <c r="R13" s="11"/>
    </row>
    <row r="14" spans="11:18" ht="17.25" customHeight="1">
      <c r="K14" s="1"/>
      <c r="L14" s="1"/>
      <c r="M14" s="1"/>
      <c r="N14" s="1"/>
      <c r="O14" s="45"/>
      <c r="P14" s="45"/>
      <c r="Q14" s="45"/>
      <c r="R14" s="11"/>
    </row>
    <row r="15" spans="1:18" ht="31.5" customHeight="1">
      <c r="A15" s="45" t="s">
        <v>4</v>
      </c>
      <c r="B15" s="45"/>
      <c r="C15" s="45"/>
      <c r="D15" s="45"/>
      <c r="E15" s="10"/>
      <c r="F15" s="10"/>
      <c r="G15" s="39" t="s">
        <v>101</v>
      </c>
      <c r="H15" s="39"/>
      <c r="I15" s="39"/>
      <c r="J15" s="10"/>
      <c r="K15" s="10"/>
      <c r="L15" s="10"/>
      <c r="M15" s="10"/>
      <c r="N15" s="10"/>
      <c r="O15" s="11"/>
      <c r="P15" s="11"/>
      <c r="Q15" s="11"/>
      <c r="R15" s="11"/>
    </row>
    <row r="16" spans="11:18" ht="18.75" customHeight="1">
      <c r="K16" s="45"/>
      <c r="L16" s="45"/>
      <c r="M16" s="45"/>
      <c r="N16" s="45"/>
      <c r="O16" s="45"/>
      <c r="P16" s="45"/>
      <c r="Q16" s="11"/>
      <c r="R16" s="11"/>
    </row>
  </sheetData>
  <sheetProtection/>
  <mergeCells count="39">
    <mergeCell ref="BE3:BI3"/>
    <mergeCell ref="A2:A4"/>
    <mergeCell ref="B2:B4"/>
    <mergeCell ref="K2:V2"/>
    <mergeCell ref="W2:AX2"/>
    <mergeCell ref="AY2:AZ2"/>
    <mergeCell ref="BA2:BK2"/>
    <mergeCell ref="C3:D3"/>
    <mergeCell ref="BJ3:BK3"/>
    <mergeCell ref="AI3:AL3"/>
    <mergeCell ref="BL2:BL4"/>
    <mergeCell ref="K1:T1"/>
    <mergeCell ref="S3:T3"/>
    <mergeCell ref="Y3:AD3"/>
    <mergeCell ref="W3:X3"/>
    <mergeCell ref="U3:V3"/>
    <mergeCell ref="K3:N3"/>
    <mergeCell ref="O3:R3"/>
    <mergeCell ref="BA3:BB3"/>
    <mergeCell ref="AE3:AH3"/>
    <mergeCell ref="C2:J2"/>
    <mergeCell ref="AW3:AX3"/>
    <mergeCell ref="G12:I12"/>
    <mergeCell ref="K16:P16"/>
    <mergeCell ref="A11:C11"/>
    <mergeCell ref="A15:D15"/>
    <mergeCell ref="O14:Q14"/>
    <mergeCell ref="A12:D12"/>
    <mergeCell ref="AM3:AP3"/>
    <mergeCell ref="AQ3:AR3"/>
    <mergeCell ref="G15:I15"/>
    <mergeCell ref="P12:R12"/>
    <mergeCell ref="BC3:BD3"/>
    <mergeCell ref="E3:F3"/>
    <mergeCell ref="G3:H3"/>
    <mergeCell ref="I3:J3"/>
    <mergeCell ref="AY3:AZ3"/>
    <mergeCell ref="AS3:AT3"/>
    <mergeCell ref="AU3:AV3"/>
  </mergeCells>
  <printOptions headings="1"/>
  <pageMargins left="0.7874015748031497" right="0.3937007874015748" top="1.1023622047244095" bottom="0.4330708661417323" header="0.5118110236220472" footer="0.3937007874015748"/>
  <pageSetup fitToWidth="22" fitToHeight="1" horizontalDpi="600" verticalDpi="600" orientation="landscape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2020-05-25T12:16:52Z</cp:lastPrinted>
  <dcterms:created xsi:type="dcterms:W3CDTF">2007-01-15T10:54:55Z</dcterms:created>
  <dcterms:modified xsi:type="dcterms:W3CDTF">2020-06-23T11:41:08Z</dcterms:modified>
  <cp:category/>
  <cp:version/>
  <cp:contentType/>
  <cp:contentStatus/>
</cp:coreProperties>
</file>