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<sst xmlns="http://schemas.openxmlformats.org/spreadsheetml/2006/main" count="56" uniqueCount="56">
  <si>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Единица измерения: рубль</t>
  </si>
  <si>
    <t>Наименование</t>
  </si>
  <si>
    <t>Код</t>
  </si>
  <si>
    <t>Налог на доходы физических лиц с доходов, полученных в виде дивидендов от долевого участия в деятельности организаций</t>
  </si>
  <si>
    <t>18210102010010000110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</si>
  <si>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</si>
  <si>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</si>
  <si>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</si>
  <si>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</si>
  <si>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Транспортный налог с физических лиц</t>
  </si>
  <si>
    <t>18210604012020000110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</si>
  <si>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</si>
  <si>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</si>
  <si>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прибыль организаций, зачисляемый в бюджеты субъектов Российской Федерации</t>
  </si>
  <si>
    <t>18210101012020000110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</si>
  <si>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</si>
  <si>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18210102030010000110</t>
  </si>
  <si>
    <t>Налог, взимаемый с налогоплательщиков, выбравших в качестве объекта налогообложения  доходы</t>
  </si>
  <si>
    <t>18210501011010000110</t>
  </si>
  <si>
    <t>УСНО - доходы (до 1 января 2011года)</t>
  </si>
  <si>
    <t>18210501012010000110</t>
  </si>
  <si>
    <t>Минимальный налог, зачисляемый в бюджеты Российской Федерации</t>
  </si>
  <si>
    <t>18210501050010000110</t>
  </si>
  <si>
    <t>Единый налог на вмененный доход для отдельных видов деятельности</t>
  </si>
  <si>
    <t>18210502010020000110</t>
  </si>
  <si>
    <t>Единый налог на вмененный доход (на 1 января 2011</t>
  </si>
  <si>
    <t>18210502020020000110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</si>
  <si>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</si>
  <si>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</si>
  <si>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</si>
  <si>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</si>
  <si>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</si>
  <si>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</si>
  <si>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(30700)  3.7. Недоимка</t>
  </si>
  <si>
    <t>Регулярные платежи за пользование недрами при пользовании недрами (ренталс) на территории Российской Федерации</t>
  </si>
  <si>
    <t>18211202030010000120</t>
  </si>
  <si>
    <t>Патентная система</t>
  </si>
  <si>
    <t>18210504020020000110</t>
  </si>
  <si>
    <t>Единый сельхозналог</t>
  </si>
  <si>
    <t>18210503010010000110</t>
  </si>
  <si>
    <t>УСНО (доходы минус расходы)</t>
  </si>
  <si>
    <t>18210501021010000110</t>
  </si>
  <si>
    <t>"+";"-"</t>
  </si>
  <si>
    <t>ИТОГО на 01.01.2015</t>
  </si>
  <si>
    <t>ИТОГО на 01.02.2015</t>
  </si>
  <si>
    <t>18210606033100000110</t>
  </si>
  <si>
    <t>18210606043100000110</t>
  </si>
  <si>
    <t>АНАЛИЗ НЕДОИМКИ НА 01.02.2015</t>
  </si>
  <si>
    <t>Исполнитель: Кислицына Г.В. (83340) 2-18-54</t>
  </si>
  <si>
    <t>Муниципальное казенное учреждение Финансовое управление администрации Тужинского муниципального района</t>
  </si>
  <si>
    <t>поселения</t>
  </si>
  <si>
    <t xml:space="preserve"> Тужинское городское поселение</t>
  </si>
  <si>
    <t xml:space="preserve"> Грековское сельское поселение</t>
  </si>
  <si>
    <t xml:space="preserve"> Михайловское сельское поселение</t>
  </si>
  <si>
    <t>Ныровское сельское поселение</t>
  </si>
  <si>
    <t xml:space="preserve"> Пачинское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</si>
</sst>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4" fontId="2" fillId="0" borderId="11" xfId="0" applyNumberFormat="1" applyFont="1" applyFill="1" applyBorder="1" applyAlignment="1">
      <alignment horizontal="right" vertical="top" shrinkToFit="1"/>
    </xf>
    <xf numFmtId="4" fontId="2" fillId="0" borderId="12" xfId="0" applyNumberFormat="1" applyFont="1" applyFill="1" applyBorder="1" applyAlignment="1">
      <alignment horizontal="right" vertical="top" shrinkToFit="1"/>
    </xf>
    <xf numFmtId="4" fontId="3" fillId="33" borderId="10" xfId="0" applyNumberFormat="1" applyFont="1" applyFill="1" applyBorder="1" applyAlignment="1">
      <alignment horizontal="right" vertical="top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shrinkToFit="1"/>
    </xf>
    <xf numFmtId="0" fontId="2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vertical="top"/>
    </xf>
    <xf numFmtId="4" fontId="2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shrinkToFit="1"/>
    </xf>
    <xf numFmtId="0" fontId="0" fillId="0" borderId="0" xfId="0" applyFont="1" applyFill="1" applyAlignment="1">
      <alignment/>
    </xf>
    <xf numFmtId="0" fontId="2" fillId="33" borderId="15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C7" sqref="C7:G7"/>
    </sheetView>
  </sheetViews>
  <sheetFormatPr defaultColWidth="9.140625" defaultRowHeight="15"/>
  <cols>
    <col min="1" max="1" width="36.8515625" style="0" customWidth="1"/>
    <col min="2" max="2" width="20.7109375" style="0" customWidth="1"/>
    <col min="3" max="7" width="16.7109375" style="0" customWidth="1"/>
    <col min="8" max="8" width="13.421875" style="0" customWidth="1"/>
    <col min="9" max="9" width="0" style="0" hidden="1" customWidth="1"/>
    <col min="10" max="10" width="15.140625" style="0" customWidth="1"/>
    <col min="11" max="11" width="14.00390625" style="0" customWidth="1"/>
  </cols>
  <sheetData>
    <row r="1" spans="1:10" ht="15">
      <c r="A1" s="30" t="s">
        <v>49</v>
      </c>
      <c r="B1" s="30"/>
      <c r="C1" s="30"/>
      <c r="D1" s="30"/>
      <c r="E1" s="30"/>
      <c r="F1" s="30"/>
      <c r="G1" s="30"/>
      <c r="H1" s="1"/>
      <c r="I1" s="1"/>
      <c r="J1" s="1"/>
    </row>
    <row r="2" spans="1:10" ht="15">
      <c r="A2" s="30"/>
      <c r="B2" s="30"/>
      <c r="C2" s="30"/>
      <c r="D2" s="30"/>
      <c r="E2" s="30"/>
      <c r="F2" s="30"/>
      <c r="G2" s="30"/>
      <c r="H2" s="1"/>
      <c r="I2" s="1"/>
      <c r="J2" s="1"/>
    </row>
    <row r="3" spans="1:10" ht="18" customHeight="1">
      <c r="A3" s="31" t="s">
        <v>47</v>
      </c>
      <c r="B3" s="31"/>
      <c r="C3" s="31"/>
      <c r="D3" s="31"/>
      <c r="E3" s="31"/>
      <c r="F3" s="31"/>
      <c r="G3" s="31"/>
      <c r="H3" s="1"/>
      <c r="I3" s="1"/>
      <c r="J3" s="1"/>
    </row>
    <row r="4" spans="1:10" ht="15">
      <c r="A4" s="1"/>
      <c r="B4" s="1"/>
      <c r="C4" s="32"/>
      <c r="D4" s="32"/>
      <c r="E4" s="32"/>
      <c r="F4" s="32"/>
      <c r="G4" s="32"/>
      <c r="H4" s="1"/>
      <c r="I4" s="1"/>
      <c r="J4" s="1"/>
    </row>
    <row r="5" spans="1:10" ht="15">
      <c r="A5" s="33"/>
      <c r="B5" s="33"/>
      <c r="C5" s="33"/>
      <c r="D5" s="33"/>
      <c r="E5" s="33"/>
      <c r="F5" s="33"/>
      <c r="G5" s="33"/>
      <c r="H5" s="1"/>
      <c r="I5" s="1"/>
      <c r="J5" s="1"/>
    </row>
    <row r="6" spans="1:10" ht="15">
      <c r="A6" s="34" t="s">
        <v>0</v>
      </c>
      <c r="B6" s="34"/>
      <c r="C6" s="34"/>
      <c r="D6" s="34"/>
      <c r="E6" s="34"/>
      <c r="F6" s="34"/>
      <c r="G6" s="34"/>
      <c r="H6" s="1"/>
      <c r="I6" s="1"/>
      <c r="J6" s="1"/>
    </row>
    <row r="7" spans="1:11" ht="15" customHeight="1">
      <c r="A7" s="27" t="s">
        <v>1</v>
      </c>
      <c r="B7" s="27" t="s">
        <v>2</v>
      </c>
      <c r="C7" s="28" t="s">
        <v>50</v>
      </c>
      <c r="D7" s="29"/>
      <c r="E7" s="29"/>
      <c r="F7" s="29"/>
      <c r="G7" s="40"/>
      <c r="H7" s="24" t="s">
        <v>44</v>
      </c>
      <c r="I7" s="1"/>
      <c r="J7" s="25" t="s">
        <v>43</v>
      </c>
      <c r="K7" s="36" t="s">
        <v>42</v>
      </c>
    </row>
    <row r="8" spans="1:11" ht="38.25">
      <c r="A8" s="41"/>
      <c r="B8" s="41"/>
      <c r="C8" s="8" t="s">
        <v>51</v>
      </c>
      <c r="D8" s="8" t="s">
        <v>52</v>
      </c>
      <c r="E8" s="8" t="s">
        <v>53</v>
      </c>
      <c r="F8" s="8" t="s">
        <v>54</v>
      </c>
      <c r="G8" s="9" t="s">
        <v>55</v>
      </c>
      <c r="H8" s="39"/>
      <c r="I8" s="1"/>
      <c r="J8" s="38"/>
      <c r="K8" s="37"/>
    </row>
    <row r="9" spans="1:11" ht="15">
      <c r="A9" s="26" t="s">
        <v>33</v>
      </c>
      <c r="B9" s="26"/>
      <c r="C9" s="7">
        <f>C10+C11+C12+C13+C14+C15+C16+C17+C18+C19+C21+C22+C23+C24+C25+C26+C27+C28+C29</f>
        <v>3753200.16</v>
      </c>
      <c r="D9" s="7">
        <f>D10+D11+D12+D13+D14+D15+D16+D17+D18+D19+D21+D22+D23+D24+D25+D26+D27+D28+D29</f>
        <v>64505.25</v>
      </c>
      <c r="E9" s="7">
        <f>E10+E11+E12+E13+E14+E15+E16+E17+E18+E19+E21+E22+E23+E24+E25+E26+E27+E28+E29</f>
        <v>183502.34999999998</v>
      </c>
      <c r="F9" s="7">
        <f>F10+F11+F12+F13+F14+F15+F16+F17+F18+F19+F21+F22+F23+F24+F25+F26+F27+F28+F29</f>
        <v>78364.98</v>
      </c>
      <c r="G9" s="7">
        <f>G10+G11+G12+G13+G14+G15+G16+G17+G18+G19+G21+G22+G23+G24+G25+G26+G27+G28+G29</f>
        <v>84945.06</v>
      </c>
      <c r="H9" s="3">
        <f aca="true" t="shared" si="0" ref="H9:H29">SUM(C9:G9)</f>
        <v>4164517.8000000003</v>
      </c>
      <c r="I9" s="4"/>
      <c r="J9" s="3">
        <v>3897367.34</v>
      </c>
      <c r="K9" s="15">
        <f>H9-J9</f>
        <v>267150.4600000004</v>
      </c>
    </row>
    <row r="10" spans="1:11" ht="38.25">
      <c r="A10" s="18" t="s">
        <v>13</v>
      </c>
      <c r="B10" s="19" t="s">
        <v>14</v>
      </c>
      <c r="C10" s="10">
        <v>474321</v>
      </c>
      <c r="D10" s="10"/>
      <c r="E10" s="10"/>
      <c r="F10" s="10"/>
      <c r="G10" s="10"/>
      <c r="H10" s="20">
        <f t="shared" si="0"/>
        <v>474321</v>
      </c>
      <c r="I10" s="2"/>
      <c r="J10" s="12">
        <v>474321</v>
      </c>
      <c r="K10" s="16">
        <f aca="true" t="shared" si="1" ref="K10:K29">H10-J10</f>
        <v>0</v>
      </c>
    </row>
    <row r="11" spans="1:11" ht="51">
      <c r="A11" s="21" t="s">
        <v>3</v>
      </c>
      <c r="B11" s="22" t="s">
        <v>4</v>
      </c>
      <c r="C11" s="5">
        <v>30184</v>
      </c>
      <c r="D11" s="5"/>
      <c r="E11" s="5"/>
      <c r="F11" s="5"/>
      <c r="G11" s="6"/>
      <c r="H11" s="20">
        <f t="shared" si="0"/>
        <v>30184</v>
      </c>
      <c r="I11" s="2"/>
      <c r="J11" s="12">
        <v>30184</v>
      </c>
      <c r="K11" s="16">
        <f t="shared" si="1"/>
        <v>0</v>
      </c>
    </row>
    <row r="12" spans="1:11" ht="63.75">
      <c r="A12" s="21" t="s">
        <v>5</v>
      </c>
      <c r="B12" s="22" t="s">
        <v>6</v>
      </c>
      <c r="C12" s="5">
        <v>665572.71</v>
      </c>
      <c r="D12" s="5"/>
      <c r="E12" s="5"/>
      <c r="F12" s="5"/>
      <c r="G12" s="6"/>
      <c r="H12" s="20">
        <f t="shared" si="0"/>
        <v>665572.71</v>
      </c>
      <c r="I12" s="2"/>
      <c r="J12" s="12">
        <v>665572.71</v>
      </c>
      <c r="K12" s="16">
        <f t="shared" si="1"/>
        <v>0</v>
      </c>
    </row>
    <row r="13" spans="1:11" ht="51">
      <c r="A13" s="21" t="s">
        <v>15</v>
      </c>
      <c r="B13" s="22" t="s">
        <v>16</v>
      </c>
      <c r="C13" s="5">
        <v>2242</v>
      </c>
      <c r="D13" s="5"/>
      <c r="E13" s="5"/>
      <c r="F13" s="5"/>
      <c r="G13" s="6"/>
      <c r="H13" s="20">
        <f t="shared" si="0"/>
        <v>2242</v>
      </c>
      <c r="I13" s="2"/>
      <c r="J13" s="12">
        <v>2242</v>
      </c>
      <c r="K13" s="16">
        <f t="shared" si="1"/>
        <v>0</v>
      </c>
    </row>
    <row r="14" spans="1:11" ht="51">
      <c r="A14" s="21" t="s">
        <v>17</v>
      </c>
      <c r="B14" s="22" t="s">
        <v>18</v>
      </c>
      <c r="C14" s="5">
        <v>23176.86</v>
      </c>
      <c r="D14" s="5"/>
      <c r="E14" s="5"/>
      <c r="F14" s="5"/>
      <c r="G14" s="6"/>
      <c r="H14" s="20">
        <f t="shared" si="0"/>
        <v>23176.86</v>
      </c>
      <c r="I14" s="2"/>
      <c r="J14" s="12">
        <v>13488</v>
      </c>
      <c r="K14" s="16">
        <f t="shared" si="1"/>
        <v>9688.86</v>
      </c>
    </row>
    <row r="15" spans="1:11" ht="15">
      <c r="A15" s="21" t="s">
        <v>19</v>
      </c>
      <c r="B15" s="22" t="s">
        <v>20</v>
      </c>
      <c r="C15" s="5">
        <v>135415.28</v>
      </c>
      <c r="D15" s="5"/>
      <c r="E15" s="5"/>
      <c r="F15" s="5"/>
      <c r="G15" s="6"/>
      <c r="H15" s="20">
        <f t="shared" si="0"/>
        <v>135415.28</v>
      </c>
      <c r="I15" s="2"/>
      <c r="J15" s="12">
        <v>135415.28</v>
      </c>
      <c r="K15" s="16">
        <f t="shared" si="1"/>
        <v>0</v>
      </c>
    </row>
    <row r="16" spans="1:11" ht="15">
      <c r="A16" s="21" t="s">
        <v>40</v>
      </c>
      <c r="B16" s="22" t="s">
        <v>41</v>
      </c>
      <c r="C16" s="5"/>
      <c r="D16" s="5"/>
      <c r="E16" s="5"/>
      <c r="F16" s="5"/>
      <c r="G16" s="6"/>
      <c r="H16" s="20">
        <f t="shared" si="0"/>
        <v>0</v>
      </c>
      <c r="I16" s="2"/>
      <c r="J16" s="12"/>
      <c r="K16" s="16">
        <f t="shared" si="1"/>
        <v>0</v>
      </c>
    </row>
    <row r="17" spans="1:11" ht="25.5">
      <c r="A17" s="21" t="s">
        <v>21</v>
      </c>
      <c r="B17" s="22" t="s">
        <v>22</v>
      </c>
      <c r="C17" s="5">
        <v>33186</v>
      </c>
      <c r="D17" s="5"/>
      <c r="E17" s="5"/>
      <c r="F17" s="5"/>
      <c r="G17" s="6"/>
      <c r="H17" s="20">
        <f t="shared" si="0"/>
        <v>33186</v>
      </c>
      <c r="I17" s="2"/>
      <c r="J17" s="12">
        <v>33186</v>
      </c>
      <c r="K17" s="16">
        <f t="shared" si="1"/>
        <v>0</v>
      </c>
    </row>
    <row r="18" spans="1:11" ht="25.5">
      <c r="A18" s="21" t="s">
        <v>23</v>
      </c>
      <c r="B18" s="22" t="s">
        <v>24</v>
      </c>
      <c r="C18" s="5">
        <v>94400.4</v>
      </c>
      <c r="D18" s="5"/>
      <c r="E18" s="5"/>
      <c r="F18" s="5"/>
      <c r="G18" s="6"/>
      <c r="H18" s="20">
        <f t="shared" si="0"/>
        <v>94400.4</v>
      </c>
      <c r="I18" s="2"/>
      <c r="J18" s="12">
        <v>14451</v>
      </c>
      <c r="K18" s="16">
        <f t="shared" si="1"/>
        <v>79949.4</v>
      </c>
    </row>
    <row r="19" spans="1:11" ht="25.5">
      <c r="A19" s="21" t="s">
        <v>25</v>
      </c>
      <c r="B19" s="22" t="s">
        <v>26</v>
      </c>
      <c r="C19" s="5">
        <v>5388</v>
      </c>
      <c r="D19" s="5"/>
      <c r="E19" s="5"/>
      <c r="F19" s="5">
        <v>837</v>
      </c>
      <c r="G19" s="6"/>
      <c r="H19" s="20">
        <f t="shared" si="0"/>
        <v>6225</v>
      </c>
      <c r="I19" s="2"/>
      <c r="J19" s="12">
        <v>6225</v>
      </c>
      <c r="K19" s="16">
        <f t="shared" si="1"/>
        <v>0</v>
      </c>
    </row>
    <row r="20" spans="1:11" ht="15">
      <c r="A20" s="21" t="s">
        <v>38</v>
      </c>
      <c r="B20" s="22" t="s">
        <v>39</v>
      </c>
      <c r="C20" s="5"/>
      <c r="D20" s="5"/>
      <c r="E20" s="5"/>
      <c r="F20" s="5"/>
      <c r="G20" s="6"/>
      <c r="H20" s="20">
        <f t="shared" si="0"/>
        <v>0</v>
      </c>
      <c r="I20" s="2"/>
      <c r="J20" s="12">
        <v>0</v>
      </c>
      <c r="K20" s="16">
        <f t="shared" si="1"/>
        <v>0</v>
      </c>
    </row>
    <row r="21" spans="1:11" ht="15">
      <c r="A21" s="21" t="s">
        <v>36</v>
      </c>
      <c r="B21" s="22" t="s">
        <v>37</v>
      </c>
      <c r="C21" s="5">
        <v>6896</v>
      </c>
      <c r="D21" s="5"/>
      <c r="E21" s="5"/>
      <c r="F21" s="5"/>
      <c r="G21" s="6"/>
      <c r="H21" s="20">
        <f t="shared" si="0"/>
        <v>6896</v>
      </c>
      <c r="I21" s="2"/>
      <c r="J21" s="12">
        <v>0</v>
      </c>
      <c r="K21" s="16">
        <f t="shared" si="1"/>
        <v>6896</v>
      </c>
    </row>
    <row r="22" spans="1:11" ht="51">
      <c r="A22" s="21" t="s">
        <v>7</v>
      </c>
      <c r="B22" s="22" t="s">
        <v>8</v>
      </c>
      <c r="C22" s="5">
        <v>61871.49</v>
      </c>
      <c r="D22" s="5">
        <v>51.49</v>
      </c>
      <c r="E22" s="5">
        <v>1559.5</v>
      </c>
      <c r="F22" s="5">
        <v>36.52</v>
      </c>
      <c r="G22" s="6">
        <v>758.88</v>
      </c>
      <c r="H22" s="20">
        <f t="shared" si="0"/>
        <v>64277.87999999999</v>
      </c>
      <c r="I22" s="2"/>
      <c r="J22" s="12">
        <v>65197.52</v>
      </c>
      <c r="K22" s="16">
        <f t="shared" si="1"/>
        <v>-919.6400000000067</v>
      </c>
    </row>
    <row r="23" spans="1:11" ht="38.25">
      <c r="A23" s="21" t="s">
        <v>27</v>
      </c>
      <c r="B23" s="22" t="s">
        <v>28</v>
      </c>
      <c r="C23" s="5">
        <v>113685</v>
      </c>
      <c r="D23" s="5"/>
      <c r="E23" s="5"/>
      <c r="F23" s="5"/>
      <c r="G23" s="6"/>
      <c r="H23" s="20">
        <f t="shared" si="0"/>
        <v>113685</v>
      </c>
      <c r="I23" s="2"/>
      <c r="J23" s="12">
        <v>113685</v>
      </c>
      <c r="K23" s="16">
        <f t="shared" si="1"/>
        <v>0</v>
      </c>
    </row>
    <row r="24" spans="1:11" ht="15">
      <c r="A24" s="21" t="s">
        <v>29</v>
      </c>
      <c r="B24" s="22" t="s">
        <v>30</v>
      </c>
      <c r="C24" s="5">
        <v>189832</v>
      </c>
      <c r="D24" s="5"/>
      <c r="E24" s="5"/>
      <c r="F24" s="5"/>
      <c r="G24" s="6"/>
      <c r="H24" s="20">
        <f t="shared" si="0"/>
        <v>189832</v>
      </c>
      <c r="I24" s="2"/>
      <c r="J24" s="12">
        <v>138482</v>
      </c>
      <c r="K24" s="16">
        <f t="shared" si="1"/>
        <v>51350</v>
      </c>
    </row>
    <row r="25" spans="1:11" ht="15">
      <c r="A25" s="21" t="s">
        <v>9</v>
      </c>
      <c r="B25" s="22" t="s">
        <v>10</v>
      </c>
      <c r="C25" s="5">
        <v>1710390.87</v>
      </c>
      <c r="D25" s="5">
        <v>22688.43</v>
      </c>
      <c r="E25" s="5">
        <v>32748.74</v>
      </c>
      <c r="F25" s="5">
        <v>39088.33</v>
      </c>
      <c r="G25" s="6">
        <v>56270.22</v>
      </c>
      <c r="H25" s="20">
        <f>SUM(C25:G25)</f>
        <v>1861186.59</v>
      </c>
      <c r="I25" s="2"/>
      <c r="J25" s="13">
        <v>1931702.17</v>
      </c>
      <c r="K25" s="16">
        <f t="shared" si="1"/>
        <v>-70515.57999999984</v>
      </c>
    </row>
    <row r="26" spans="1:11" ht="89.25">
      <c r="A26" s="21" t="s">
        <v>11</v>
      </c>
      <c r="B26" s="22" t="s">
        <v>45</v>
      </c>
      <c r="C26" s="5">
        <v>1710</v>
      </c>
      <c r="D26" s="5"/>
      <c r="E26" s="5">
        <v>129536</v>
      </c>
      <c r="F26" s="5">
        <v>15878.91</v>
      </c>
      <c r="G26" s="6">
        <v>13716.79</v>
      </c>
      <c r="H26" s="20">
        <f t="shared" si="0"/>
        <v>160841.7</v>
      </c>
      <c r="I26" s="2"/>
      <c r="J26" s="14">
        <v>158354.52</v>
      </c>
      <c r="K26" s="16">
        <f t="shared" si="1"/>
        <v>2487.180000000022</v>
      </c>
    </row>
    <row r="27" spans="1:11" ht="89.25">
      <c r="A27" s="21" t="s">
        <v>12</v>
      </c>
      <c r="B27" s="22" t="s">
        <v>46</v>
      </c>
      <c r="C27" s="5">
        <v>204456.55</v>
      </c>
      <c r="D27" s="5">
        <v>41765.33</v>
      </c>
      <c r="E27" s="5">
        <v>19658.11</v>
      </c>
      <c r="F27" s="5">
        <v>22524.22</v>
      </c>
      <c r="G27" s="6">
        <v>14199.17</v>
      </c>
      <c r="H27" s="20">
        <f t="shared" si="0"/>
        <v>302603.37999999995</v>
      </c>
      <c r="I27" s="2"/>
      <c r="J27" s="14">
        <v>114389.14</v>
      </c>
      <c r="K27" s="16">
        <f t="shared" si="1"/>
        <v>188214.23999999993</v>
      </c>
    </row>
    <row r="28" spans="1:11" ht="51">
      <c r="A28" s="21" t="s">
        <v>31</v>
      </c>
      <c r="B28" s="22" t="s">
        <v>32</v>
      </c>
      <c r="C28" s="5">
        <v>338</v>
      </c>
      <c r="D28" s="5"/>
      <c r="E28" s="5"/>
      <c r="F28" s="5"/>
      <c r="G28" s="6"/>
      <c r="H28" s="20">
        <f t="shared" si="0"/>
        <v>338</v>
      </c>
      <c r="I28" s="2"/>
      <c r="J28" s="14">
        <v>338</v>
      </c>
      <c r="K28" s="16">
        <f t="shared" si="1"/>
        <v>0</v>
      </c>
    </row>
    <row r="29" spans="1:11" ht="51">
      <c r="A29" s="21" t="s">
        <v>34</v>
      </c>
      <c r="B29" s="22" t="s">
        <v>35</v>
      </c>
      <c r="C29" s="5">
        <v>134</v>
      </c>
      <c r="D29" s="5"/>
      <c r="E29" s="5"/>
      <c r="F29" s="5"/>
      <c r="G29" s="6"/>
      <c r="H29" s="20">
        <f t="shared" si="0"/>
        <v>134</v>
      </c>
      <c r="I29" s="2"/>
      <c r="J29" s="14">
        <v>134</v>
      </c>
      <c r="K29" s="16">
        <f t="shared" si="1"/>
        <v>0</v>
      </c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"/>
      <c r="J30" s="17"/>
    </row>
    <row r="31" spans="1:10" ht="15">
      <c r="A31" s="35" t="s">
        <v>48</v>
      </c>
      <c r="B31" s="35"/>
      <c r="C31" s="35"/>
      <c r="D31" s="35"/>
      <c r="E31" s="35"/>
      <c r="F31" s="35"/>
      <c r="G31" s="35"/>
      <c r="H31" s="35"/>
      <c r="I31" s="1"/>
      <c r="J31" s="1"/>
    </row>
    <row r="32" spans="1:8" ht="15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4">
    <mergeCell ref="A1:G1"/>
    <mergeCell ref="A2:G2"/>
    <mergeCell ref="A3:G3"/>
    <mergeCell ref="C4:G4"/>
    <mergeCell ref="A5:G5"/>
    <mergeCell ref="A6:G6"/>
    <mergeCell ref="H7:H8"/>
    <mergeCell ref="K7:K8"/>
    <mergeCell ref="A31:H31"/>
    <mergeCell ref="J7:J8"/>
    <mergeCell ref="A9:B9"/>
    <mergeCell ref="A7:A8"/>
    <mergeCell ref="B7:B8"/>
    <mergeCell ref="C7:G7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KGV</cp:lastModifiedBy>
  <cp:lastPrinted>2015-02-17T12:17:34Z</cp:lastPrinted>
  <dcterms:created xsi:type="dcterms:W3CDTF">2014-01-24T05:35:03Z</dcterms:created>
  <dcterms:modified xsi:type="dcterms:W3CDTF">2015-02-26T12:44:26Z</dcterms:modified>
  <cp:category/>
  <cp:version/>
  <cp:contentType/>
  <cp:contentStatus/>
</cp:coreProperties>
</file>